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Noviembr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E13" i="2"/>
  <c r="E14" i="2"/>
  <c r="H22" i="2"/>
</calcChain>
</file>

<file path=xl/sharedStrings.xml><?xml version="1.0" encoding="utf-8"?>
<sst xmlns="http://schemas.openxmlformats.org/spreadsheetml/2006/main" count="61" uniqueCount="59">
  <si>
    <t>ATENCIÓN POR DESASTRES NATURALES Y CALAMIDADES PUBLICAS</t>
  </si>
  <si>
    <t>DESARROLLO DE LA VIVIENDA</t>
  </si>
  <si>
    <t xml:space="preserve"> PROGRAMAS PRESUPUESTARIOS</t>
  </si>
  <si>
    <t>Porcentaje de ejecución</t>
  </si>
  <si>
    <t>Presupuesto ejecutado</t>
  </si>
  <si>
    <t>Presupuesto vigente</t>
  </si>
  <si>
    <t>Descripción del programa</t>
  </si>
  <si>
    <t>PROTECCIÓN SOCIAL</t>
  </si>
  <si>
    <t>Servicios técnicos o profesionales subgrupo 18</t>
  </si>
  <si>
    <t>ATENCIÓN A DESASTRES Y GESTIÓN DE RIESGO</t>
  </si>
  <si>
    <t>Servicios técnicos o profesionales 029</t>
  </si>
  <si>
    <t>SERVICIOS PÚBLICOS GENERALES</t>
  </si>
  <si>
    <t>EJECUCIÓN 
POR FINALIDADES</t>
  </si>
  <si>
    <t>Personal temporal 021
Personal temporal 022
Jornales 031</t>
  </si>
  <si>
    <t>Región (VIII): PETÉN</t>
  </si>
  <si>
    <t>0 personas</t>
  </si>
  <si>
    <t>Personal permanente 011</t>
  </si>
  <si>
    <t>Región (VII): NOROCCIDENTE</t>
  </si>
  <si>
    <t>ASIGNACIONES GLOBALES</t>
  </si>
  <si>
    <t>Porcentaje pendiente de ejecución</t>
  </si>
  <si>
    <t>Región (VI): SUROCCIDENTE</t>
  </si>
  <si>
    <t>TRANSFERENCIAS DE CAPITAL</t>
  </si>
  <si>
    <t>PAOLA CONSTANTINO</t>
  </si>
  <si>
    <t>Director Ejecutivo</t>
  </si>
  <si>
    <t>Porcentaje de ejecución en el pago de salarios y honorarios</t>
  </si>
  <si>
    <t>Región (V): CENTRAL</t>
  </si>
  <si>
    <t>TRANSFERENCIAS CORRIENTES</t>
  </si>
  <si>
    <t>Región (IV): SURORIENTE</t>
  </si>
  <si>
    <t>PROPIEDAD, PLANTA, EQUIPO E INTANGIBLES</t>
  </si>
  <si>
    <t>Presupuesto ejecutado en pago de salarios y honorarios</t>
  </si>
  <si>
    <t>Región (III):  NORORIENTE</t>
  </si>
  <si>
    <t>MATERIALES Y SUMINISTROS</t>
  </si>
  <si>
    <t>ERICK HERNÁN ROSALES LÓPEZ</t>
  </si>
  <si>
    <t>Viceministro de Desarrollo Urbano y Vivienda</t>
  </si>
  <si>
    <t>Región (II): NORTE</t>
  </si>
  <si>
    <t>SERVICIOS NO PERSONALES</t>
  </si>
  <si>
    <t>Presupuesto para pago de salarios y honorarios</t>
  </si>
  <si>
    <t>Región (I): METROPOLITANA</t>
  </si>
  <si>
    <t>SERVICIOS PERSONALES</t>
  </si>
  <si>
    <t>Presupuesto vigente 2024</t>
  </si>
  <si>
    <t>FÉLIX ALVARADO</t>
  </si>
  <si>
    <t>Ministra de Comunicaciones, Infraestructura y Vivienda</t>
  </si>
  <si>
    <t>SERVICIOS PERSONALES, TÉCNICOS Y PROFESIONALES</t>
  </si>
  <si>
    <t>EJECUCIÓN PRESUPUESTARIA POR CLASIFICACIÓN GEOGRÁFICA</t>
  </si>
  <si>
    <t>EJECUCIÓN PRESUPUESTARIA
POR GRUPOS DE GASTO</t>
  </si>
  <si>
    <t>GESTIÓN DE PRESUPUESTO</t>
  </si>
  <si>
    <t>AUTORIDADES</t>
  </si>
  <si>
    <t>Información Pública</t>
  </si>
  <si>
    <t>FONDO PARA LA VIVIENDA</t>
  </si>
  <si>
    <t>ACTUALIZADO AL 30 DE NOVIEMBRE DEL 2024</t>
  </si>
  <si>
    <t>TABLERO DE RENDICIÓN DE CUENTAS</t>
  </si>
  <si>
    <t>002 personas
003 personas
000 personas</t>
  </si>
  <si>
    <t>102 personas</t>
  </si>
  <si>
    <t>016 personas</t>
  </si>
  <si>
    <t>PRINCIPALES AVANCES O LOGROS
AL 30 DE NOVIEMBRE DE 2024</t>
  </si>
  <si>
    <t>Durante el año 2024 se han entregado 2,525 soluciones habitacionales correspondientes a los distintos programas del FOPAVI, en su modalidad de Construcción de Vivienda en Lote Propio, beneficiando a igual número de familias.</t>
  </si>
  <si>
    <t>Los Proyectos en ejecución son 240 en distintas fases constructivas a nivel nacional.</t>
  </si>
  <si>
    <t xml:space="preserve">En cuanto a las soluciones habitacionales de Compra de Lote Con Servicios Básicos, se han entregado 276 lotes. </t>
  </si>
  <si>
    <t>En el programa de Alto Riesgo y Emergencia, se reportó la finalización de 33 soluciones habitacionales correspondientes al Plan de Reconstrucción por las Tormentas Eta e Iota.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</si>
</sst>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11"/>
      <name val="Arial"/>
      <family val="2"/>
    </font>
    <font>
      <sz val="12"/>
      <color theme="0"/>
      <name val="Calibri"/>
      <family val="2"/>
    </font>
    <font>
      <sz val="12"/>
      <color theme="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0"/>
      <name val="Calibri"/>
      <family val="2"/>
    </font>
    <font>
      <sz val="14"/>
      <color theme="0"/>
      <name val="Arial"/>
      <family val="2"/>
    </font>
    <font>
      <sz val="9"/>
      <name val="Arial"/>
      <family val="2"/>
    </font>
    <font>
      <b/>
      <sz val="18"/>
      <color rgb="FF00B050"/>
      <name val="Arial"/>
      <family val="2"/>
    </font>
    <font>
      <b/>
      <sz val="14"/>
      <color rgb="FFFF0000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DEEAF6"/>
      </patternFill>
    </fill>
    <fill>
      <patternFill patternType="solid">
        <fgColor rgb="FF192854"/>
        <bgColor rgb="FF002060"/>
      </patternFill>
    </fill>
    <fill>
      <patternFill patternType="solid">
        <fgColor rgb="FF192854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 applyAlignment="1">
      <alignment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4" fillId="0" borderId="0" xfId="1" applyFont="1" applyBorder="1"/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9" fillId="0" borderId="0" xfId="1" applyFont="1" applyBorder="1"/>
    <xf numFmtId="44" fontId="4" fillId="2" borderId="20" xfId="1" applyNumberFormat="1" applyFont="1" applyFill="1" applyBorder="1" applyAlignment="1">
      <alignment horizontal="center" vertical="center"/>
    </xf>
    <xf numFmtId="0" fontId="4" fillId="0" borderId="21" xfId="1" applyFont="1" applyBorder="1" applyAlignment="1">
      <alignment vertical="center" wrapText="1"/>
    </xf>
    <xf numFmtId="44" fontId="4" fillId="2" borderId="24" xfId="1" applyNumberFormat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left" vertical="center" wrapText="1"/>
    </xf>
    <xf numFmtId="44" fontId="4" fillId="2" borderId="26" xfId="1" applyNumberFormat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/>
    </xf>
    <xf numFmtId="164" fontId="1" fillId="0" borderId="0" xfId="1" applyNumberFormat="1"/>
    <xf numFmtId="44" fontId="1" fillId="0" borderId="0" xfId="1" applyNumberFormat="1"/>
    <xf numFmtId="44" fontId="4" fillId="5" borderId="4" xfId="1" applyNumberFormat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left" vertical="center" wrapText="1"/>
    </xf>
    <xf numFmtId="44" fontId="0" fillId="0" borderId="0" xfId="3" applyFont="1" applyAlignment="1"/>
    <xf numFmtId="4" fontId="11" fillId="0" borderId="0" xfId="1" applyNumberFormat="1" applyFont="1"/>
    <xf numFmtId="44" fontId="4" fillId="5" borderId="4" xfId="3" applyFont="1" applyFill="1" applyBorder="1" applyAlignment="1">
      <alignment vertical="center"/>
    </xf>
    <xf numFmtId="0" fontId="4" fillId="0" borderId="35" xfId="1" applyFont="1" applyFill="1" applyBorder="1" applyAlignment="1">
      <alignment horizontal="left" vertical="center" wrapText="1"/>
    </xf>
    <xf numFmtId="44" fontId="4" fillId="2" borderId="4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10" fontId="12" fillId="0" borderId="13" xfId="1" applyNumberFormat="1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center" wrapText="1"/>
    </xf>
    <xf numFmtId="0" fontId="4" fillId="0" borderId="32" xfId="1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10" fontId="6" fillId="2" borderId="38" xfId="1" applyNumberFormat="1" applyFont="1" applyFill="1" applyBorder="1" applyAlignment="1">
      <alignment horizontal="center" vertical="center"/>
    </xf>
    <xf numFmtId="0" fontId="4" fillId="0" borderId="39" xfId="1" applyFont="1" applyBorder="1" applyAlignment="1">
      <alignment vertical="center" wrapText="1"/>
    </xf>
    <xf numFmtId="4" fontId="2" fillId="0" borderId="0" xfId="1" applyNumberFormat="1" applyFont="1" applyBorder="1"/>
    <xf numFmtId="0" fontId="15" fillId="0" borderId="0" xfId="1" applyFont="1" applyBorder="1" applyAlignment="1"/>
    <xf numFmtId="0" fontId="4" fillId="0" borderId="40" xfId="1" applyFont="1" applyFill="1" applyBorder="1" applyAlignment="1">
      <alignment vertical="center" wrapText="1"/>
    </xf>
    <xf numFmtId="44" fontId="2" fillId="0" borderId="0" xfId="1" applyNumberFormat="1" applyFont="1" applyBorder="1"/>
    <xf numFmtId="44" fontId="2" fillId="0" borderId="0" xfId="3" applyFont="1" applyBorder="1" applyAlignment="1"/>
    <xf numFmtId="44" fontId="4" fillId="5" borderId="4" xfId="3" applyFont="1" applyFill="1" applyBorder="1" applyAlignment="1">
      <alignment horizontal="center" vertical="center"/>
    </xf>
    <xf numFmtId="164" fontId="2" fillId="0" borderId="0" xfId="1" applyNumberFormat="1" applyFont="1" applyBorder="1"/>
    <xf numFmtId="8" fontId="9" fillId="0" borderId="0" xfId="1" applyNumberFormat="1" applyFont="1" applyBorder="1" applyAlignment="1">
      <alignment vertical="center"/>
    </xf>
    <xf numFmtId="44" fontId="9" fillId="0" borderId="0" xfId="3" applyFont="1" applyBorder="1" applyAlignment="1">
      <alignment vertical="center" wrapText="1"/>
    </xf>
    <xf numFmtId="44" fontId="2" fillId="0" borderId="0" xfId="3" applyFont="1" applyBorder="1"/>
    <xf numFmtId="164" fontId="4" fillId="0" borderId="0" xfId="1" applyNumberFormat="1" applyFont="1" applyBorder="1" applyAlignment="1">
      <alignment vertical="center"/>
    </xf>
    <xf numFmtId="6" fontId="9" fillId="0" borderId="0" xfId="1" applyNumberFormat="1" applyFont="1" applyBorder="1" applyAlignment="1">
      <alignment horizontal="center" vertical="center"/>
    </xf>
    <xf numFmtId="4" fontId="9" fillId="0" borderId="0" xfId="1" applyNumberFormat="1" applyFont="1" applyBorder="1" applyAlignment="1">
      <alignment horizontal="left" vertical="center" wrapText="1"/>
    </xf>
    <xf numFmtId="44" fontId="4" fillId="5" borderId="7" xfId="3" applyFont="1" applyFill="1" applyBorder="1" applyAlignment="1">
      <alignment horizontal="center" vertical="center"/>
    </xf>
    <xf numFmtId="44" fontId="4" fillId="2" borderId="7" xfId="3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6" fillId="0" borderId="0" xfId="1" applyFont="1" applyBorder="1"/>
    <xf numFmtId="0" fontId="17" fillId="0" borderId="0" xfId="1" applyFont="1" applyBorder="1"/>
    <xf numFmtId="0" fontId="11" fillId="0" borderId="0" xfId="1" applyFont="1" applyBorder="1"/>
    <xf numFmtId="0" fontId="18" fillId="0" borderId="0" xfId="1" applyFont="1" applyBorder="1" applyAlignment="1">
      <alignment horizontal="center" vertical="top" wrapText="1"/>
    </xf>
    <xf numFmtId="0" fontId="4" fillId="0" borderId="34" xfId="1" applyFont="1" applyFill="1" applyBorder="1" applyAlignment="1">
      <alignment horizontal="left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1" xfId="2" applyNumberFormat="1" applyFont="1" applyBorder="1" applyAlignment="1">
      <alignment horizontal="center" vertical="center"/>
    </xf>
    <xf numFmtId="10" fontId="6" fillId="0" borderId="7" xfId="2" applyNumberFormat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4" fontId="4" fillId="0" borderId="5" xfId="3" applyFont="1" applyBorder="1" applyAlignment="1">
      <alignment horizontal="center" vertical="center"/>
    </xf>
    <xf numFmtId="44" fontId="4" fillId="0" borderId="2" xfId="3" applyFont="1" applyBorder="1" applyAlignment="1">
      <alignment horizontal="center" vertical="center"/>
    </xf>
    <xf numFmtId="44" fontId="4" fillId="0" borderId="5" xfId="1" applyNumberFormat="1" applyFont="1" applyBorder="1" applyAlignment="1">
      <alignment horizontal="center" vertical="center"/>
    </xf>
    <xf numFmtId="44" fontId="4" fillId="0" borderId="2" xfId="1" applyNumberFormat="1" applyFont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44" fontId="4" fillId="0" borderId="8" xfId="3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2" fillId="0" borderId="0" xfId="1" applyFont="1" applyBorder="1"/>
    <xf numFmtId="0" fontId="9" fillId="0" borderId="0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7" fillId="3" borderId="31" xfId="1" applyFont="1" applyFill="1" applyBorder="1" applyAlignment="1">
      <alignment horizontal="center" vertical="center" wrapText="1"/>
    </xf>
    <xf numFmtId="0" fontId="10" fillId="4" borderId="30" xfId="1" applyFont="1" applyFill="1" applyBorder="1"/>
    <xf numFmtId="0" fontId="1" fillId="0" borderId="29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164" fontId="4" fillId="0" borderId="0" xfId="1" applyNumberFormat="1" applyFont="1" applyBorder="1" applyAlignment="1">
      <alignment horizontal="center" vertical="center"/>
    </xf>
    <xf numFmtId="0" fontId="15" fillId="0" borderId="0" xfId="1" applyFont="1" applyBorder="1"/>
    <xf numFmtId="0" fontId="11" fillId="0" borderId="27" xfId="1" applyFont="1" applyBorder="1" applyAlignment="1">
      <alignment vertical="center" wrapText="1"/>
    </xf>
    <xf numFmtId="0" fontId="11" fillId="0" borderId="44" xfId="1" applyFont="1" applyBorder="1" applyAlignment="1">
      <alignment vertical="center" wrapText="1"/>
    </xf>
    <xf numFmtId="0" fontId="11" fillId="0" borderId="42" xfId="1" applyFont="1" applyBorder="1" applyAlignment="1">
      <alignment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41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164" fontId="4" fillId="2" borderId="4" xfId="1" applyNumberFormat="1" applyFont="1" applyFill="1" applyBorder="1" applyAlignment="1">
      <alignment horizontal="center" vertical="center"/>
    </xf>
    <xf numFmtId="44" fontId="4" fillId="0" borderId="4" xfId="1" applyNumberFormat="1" applyFont="1" applyFill="1" applyBorder="1" applyAlignment="1">
      <alignment horizontal="center" vertical="center"/>
    </xf>
    <xf numFmtId="10" fontId="6" fillId="0" borderId="4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0" fontId="2" fillId="0" borderId="37" xfId="1" applyFont="1" applyBorder="1"/>
    <xf numFmtId="0" fontId="14" fillId="5" borderId="36" xfId="1" applyFont="1" applyFill="1" applyBorder="1" applyAlignment="1">
      <alignment wrapText="1"/>
    </xf>
    <xf numFmtId="0" fontId="11" fillId="0" borderId="46" xfId="1" applyFont="1" applyBorder="1" applyAlignment="1">
      <alignment vertical="center" wrapText="1"/>
    </xf>
    <xf numFmtId="0" fontId="2" fillId="0" borderId="42" xfId="1" applyFont="1" applyBorder="1"/>
    <xf numFmtId="0" fontId="6" fillId="5" borderId="45" xfId="1" applyFont="1" applyFill="1" applyBorder="1" applyAlignment="1">
      <alignment horizontal="center" vertical="center" wrapText="1"/>
    </xf>
    <xf numFmtId="0" fontId="14" fillId="5" borderId="41" xfId="1" applyFont="1" applyFill="1" applyBorder="1" applyAlignment="1">
      <alignment wrapText="1"/>
    </xf>
    <xf numFmtId="0" fontId="4" fillId="0" borderId="9" xfId="1" applyFont="1" applyBorder="1" applyAlignment="1">
      <alignment horizontal="left" vertical="center" wrapText="1"/>
    </xf>
    <xf numFmtId="0" fontId="15" fillId="0" borderId="6" xfId="1" applyFont="1" applyBorder="1"/>
    <xf numFmtId="164" fontId="6" fillId="2" borderId="7" xfId="1" applyNumberFormat="1" applyFont="1" applyFill="1" applyBorder="1" applyAlignment="1">
      <alignment horizontal="center" vertical="center"/>
    </xf>
    <xf numFmtId="0" fontId="14" fillId="5" borderId="4" xfId="1" applyFont="1" applyFill="1" applyBorder="1"/>
    <xf numFmtId="0" fontId="4" fillId="0" borderId="9" xfId="1" applyFont="1" applyFill="1" applyBorder="1" applyAlignment="1">
      <alignment horizontal="left" vertical="center" wrapText="1"/>
    </xf>
    <xf numFmtId="0" fontId="15" fillId="0" borderId="6" xfId="1" applyFont="1" applyFill="1" applyBorder="1"/>
    <xf numFmtId="44" fontId="4" fillId="0" borderId="7" xfId="1" applyNumberFormat="1" applyFont="1" applyFill="1" applyBorder="1" applyAlignment="1">
      <alignment horizontal="center" vertical="center"/>
    </xf>
    <xf numFmtId="44" fontId="15" fillId="0" borderId="4" xfId="1" applyNumberFormat="1" applyFont="1" applyFill="1" applyBorder="1"/>
    <xf numFmtId="0" fontId="21" fillId="0" borderId="0" xfId="1" applyFont="1" applyBorder="1" applyAlignment="1">
      <alignment horizontal="center"/>
    </xf>
    <xf numFmtId="17" fontId="20" fillId="0" borderId="0" xfId="1" applyNumberFormat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8" fillId="3" borderId="48" xfId="1" applyFont="1" applyFill="1" applyBorder="1" applyAlignment="1">
      <alignment horizontal="center" vertical="center"/>
    </xf>
    <xf numFmtId="0" fontId="16" fillId="4" borderId="47" xfId="1" applyFont="1" applyFill="1" applyBorder="1"/>
    <xf numFmtId="0" fontId="8" fillId="3" borderId="48" xfId="1" applyFont="1" applyFill="1" applyBorder="1" applyAlignment="1">
      <alignment horizontal="center" vertical="center" wrapText="1"/>
    </xf>
    <xf numFmtId="0" fontId="16" fillId="4" borderId="10" xfId="1" applyFont="1" applyFill="1" applyBorder="1"/>
  </cellXfs>
  <cellStyles count="4">
    <cellStyle name="Moneda 2" xfId="3"/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3623203539192"/>
          <c:y val="8.34219749664738E-2"/>
          <c:w val="0.60030929592879323"/>
          <c:h val="0.725591065818050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D-4214-AED1-A4C26A9999A0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8D-4214-AED1-A4C26A9999A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8D-4214-AED1-A4C26A9999A0}"/>
              </c:ext>
            </c:extLst>
          </c:dPt>
          <c:dLbls>
            <c:dLbl>
              <c:idx val="0"/>
              <c:layout>
                <c:manualLayout>
                  <c:x val="6.2062748834553642E-2"/>
                  <c:y val="-0.10308157183331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8D-4214-AED1-A4C26A9999A0}"/>
                </c:ext>
              </c:extLst>
            </c:dLbl>
            <c:dLbl>
              <c:idx val="1"/>
              <c:layout>
                <c:manualLayout>
                  <c:x val="-0.21410754676737712"/>
                  <c:y val="2.3102309030310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8D-4214-AED1-A4C26A9999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Noviembre!$D$13:$D$14</c:f>
              <c:strCache>
                <c:ptCount val="2"/>
                <c:pt idx="0">
                  <c:v>Porcentaje de ejecución</c:v>
                </c:pt>
                <c:pt idx="1">
                  <c:v>Porcentaje pendiente de ejecución</c:v>
                </c:pt>
              </c:strCache>
            </c:strRef>
          </c:cat>
          <c:val>
            <c:numRef>
              <c:f>Noviembre!$E$13:$E$14</c:f>
              <c:numCache>
                <c:formatCode>0.00%</c:formatCode>
                <c:ptCount val="2"/>
                <c:pt idx="0">
                  <c:v>0.20460890945849164</c:v>
                </c:pt>
                <c:pt idx="1">
                  <c:v>0.79539109054150836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8D-4214-AED1-A4C26A9999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516394604653291E-2"/>
          <c:y val="0.8492690699865767"/>
          <c:w val="0.95180323491818863"/>
          <c:h val="0.12604185205788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0</xdr:row>
      <xdr:rowOff>123825</xdr:rowOff>
    </xdr:from>
    <xdr:ext cx="1085850" cy="7524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544425" y="123825"/>
          <a:ext cx="108585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9</xdr:col>
      <xdr:colOff>869496</xdr:colOff>
      <xdr:row>15</xdr:row>
      <xdr:rowOff>36739</xdr:rowOff>
    </xdr:from>
    <xdr:ext cx="2133599" cy="2152650"/>
    <xdr:pic>
      <xdr:nvPicPr>
        <xdr:cNvPr id="3" name="image3.jpg">
          <a:extLst>
            <a:ext uri="{FF2B5EF4-FFF2-40B4-BE49-F238E27FC236}">
              <a16:creationId xmlns:a16="http://schemas.microsoft.com/office/drawing/2014/main" id="{3EA272E8-E05D-4824-A8A2-7523E844ED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7721" y="2894239"/>
          <a:ext cx="2133599" cy="215265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13608</xdr:colOff>
      <xdr:row>13</xdr:row>
      <xdr:rowOff>40822</xdr:rowOff>
    </xdr:from>
    <xdr:to>
      <xdr:col>4</xdr:col>
      <xdr:colOff>1469571</xdr:colOff>
      <xdr:row>18</xdr:row>
      <xdr:rowOff>571500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730AD8-56F0-44CF-A9FD-B914211D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100853</xdr:rowOff>
    </xdr:from>
    <xdr:ext cx="3612859" cy="1258821"/>
    <xdr:pic>
      <xdr:nvPicPr>
        <xdr:cNvPr id="7" name="Picture 1">
          <a:extLst>
            <a:ext uri="{FF2B5EF4-FFF2-40B4-BE49-F238E27FC236}">
              <a16:creationId xmlns:a16="http://schemas.microsoft.com/office/drawing/2014/main" id="{EBB88584-B856-43DE-9E21-A8BCFE1FE94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5" t="6216" r="54721" b="83934"/>
        <a:stretch/>
      </xdr:blipFill>
      <xdr:spPr bwMode="auto">
        <a:xfrm>
          <a:off x="0" y="100853"/>
          <a:ext cx="3612859" cy="1258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13</xdr:col>
      <xdr:colOff>13608</xdr:colOff>
      <xdr:row>0</xdr:row>
      <xdr:rowOff>81642</xdr:rowOff>
    </xdr:from>
    <xdr:to>
      <xdr:col>13</xdr:col>
      <xdr:colOff>1182807</xdr:colOff>
      <xdr:row>5</xdr:row>
      <xdr:rowOff>30695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56929" y="81642"/>
          <a:ext cx="1169199" cy="1173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topLeftCell="H1" zoomScale="70" zoomScaleNormal="70" workbookViewId="0">
      <selection activeCell="A4" sqref="A4:N4"/>
    </sheetView>
  </sheetViews>
  <sheetFormatPr baseColWidth="10" defaultColWidth="14.42578125" defaultRowHeight="15" x14ac:dyDescent="0.25"/>
  <cols>
    <col min="1" max="1" width="26.5703125" style="1" customWidth="1"/>
    <col min="2" max="2" width="36.42578125" style="1" customWidth="1"/>
    <col min="3" max="3" width="5.7109375" style="1" customWidth="1"/>
    <col min="4" max="4" width="36.42578125" style="1" customWidth="1"/>
    <col min="5" max="5" width="22.42578125" style="1" customWidth="1"/>
    <col min="6" max="6" width="4.85546875" style="1" customWidth="1"/>
    <col min="7" max="7" width="32.28515625" style="1" customWidth="1"/>
    <col min="8" max="8" width="24.42578125" style="1" customWidth="1"/>
    <col min="9" max="9" width="4.85546875" style="1" customWidth="1"/>
    <col min="10" max="10" width="38.28515625" style="1" customWidth="1"/>
    <col min="11" max="11" width="19" style="1" bestFit="1" customWidth="1"/>
    <col min="12" max="12" width="3.85546875" style="1" customWidth="1"/>
    <col min="13" max="13" width="45.140625" style="1" customWidth="1"/>
    <col min="14" max="14" width="20.28515625" style="1" bestFit="1" customWidth="1"/>
    <col min="15" max="15" width="23.28515625" style="1" customWidth="1"/>
    <col min="16" max="16" width="17.85546875" style="1" bestFit="1" customWidth="1"/>
    <col min="17" max="17" width="18.42578125" style="1" customWidth="1"/>
    <col min="18" max="18" width="18.5703125" style="1" customWidth="1"/>
    <col min="19" max="19" width="13.140625" style="1" bestFit="1" customWidth="1"/>
    <col min="20" max="16384" width="14.42578125" style="1"/>
  </cols>
  <sheetData>
    <row r="1" spans="1:2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1" ht="26.25" x14ac:dyDescent="0.4">
      <c r="A2" s="134" t="s">
        <v>50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2"/>
      <c r="P2" s="2"/>
      <c r="Q2" s="2"/>
      <c r="R2" s="2"/>
      <c r="S2" s="2"/>
    </row>
    <row r="3" spans="1:21" ht="18" x14ac:dyDescent="0.25">
      <c r="A3" s="135" t="s">
        <v>49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2"/>
      <c r="P3" s="2"/>
      <c r="Q3" s="2"/>
      <c r="R3" s="2"/>
      <c r="S3" s="2"/>
    </row>
    <row r="4" spans="1:21" ht="23.25" x14ac:dyDescent="0.35">
      <c r="A4" s="136" t="s">
        <v>48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2"/>
      <c r="P4" s="2"/>
      <c r="Q4" s="2"/>
      <c r="R4" s="2"/>
      <c r="S4" s="2"/>
    </row>
    <row r="5" spans="1:21" ht="12.75" customHeight="1" x14ac:dyDescent="0.25">
      <c r="A5" s="6"/>
      <c r="B5" s="9"/>
      <c r="C5" s="9"/>
      <c r="D5" s="9"/>
      <c r="E5" s="9"/>
      <c r="F5" s="9"/>
      <c r="G5" s="9"/>
      <c r="H5" s="9"/>
      <c r="I5" s="51"/>
      <c r="J5" s="51"/>
      <c r="K5" s="51"/>
      <c r="L5" s="51"/>
      <c r="M5" s="51"/>
      <c r="N5" s="52" t="s">
        <v>47</v>
      </c>
      <c r="O5" s="2"/>
      <c r="P5" s="2"/>
      <c r="Q5" s="2"/>
      <c r="R5" s="2"/>
      <c r="S5" s="2"/>
    </row>
    <row r="6" spans="1:21" ht="15.75" thickBot="1" x14ac:dyDescent="0.3">
      <c r="A6" s="9"/>
      <c r="B6" s="9"/>
      <c r="C6" s="9"/>
      <c r="D6" s="9"/>
      <c r="E6" s="9"/>
      <c r="F6" s="9"/>
      <c r="G6" s="9"/>
      <c r="H6" s="9"/>
      <c r="I6" s="51"/>
      <c r="J6" s="51"/>
      <c r="K6" s="51"/>
      <c r="L6" s="51"/>
      <c r="M6" s="51"/>
      <c r="N6" s="51"/>
      <c r="O6" s="2"/>
      <c r="P6" s="2"/>
      <c r="Q6" s="2"/>
      <c r="R6" s="2"/>
      <c r="S6" s="2"/>
    </row>
    <row r="7" spans="1:21" ht="37.5" customHeight="1" thickBot="1" x14ac:dyDescent="0.35">
      <c r="A7" s="137" t="s">
        <v>46</v>
      </c>
      <c r="B7" s="138"/>
      <c r="C7" s="50"/>
      <c r="D7" s="137" t="s">
        <v>45</v>
      </c>
      <c r="E7" s="138"/>
      <c r="F7" s="50"/>
      <c r="G7" s="139" t="s">
        <v>44</v>
      </c>
      <c r="H7" s="138"/>
      <c r="I7" s="49"/>
      <c r="J7" s="139" t="s">
        <v>43</v>
      </c>
      <c r="K7" s="138"/>
      <c r="L7" s="49"/>
      <c r="M7" s="70" t="s">
        <v>42</v>
      </c>
      <c r="N7" s="140"/>
      <c r="O7" s="2"/>
      <c r="P7" s="2"/>
      <c r="Q7" s="2"/>
      <c r="R7" s="2"/>
      <c r="S7" s="2"/>
    </row>
    <row r="8" spans="1:21" ht="35.1" customHeight="1" x14ac:dyDescent="0.25">
      <c r="A8" s="122" t="s">
        <v>41</v>
      </c>
      <c r="B8" s="124" t="s">
        <v>40</v>
      </c>
      <c r="C8" s="9"/>
      <c r="D8" s="126" t="s">
        <v>39</v>
      </c>
      <c r="E8" s="128">
        <v>667879154</v>
      </c>
      <c r="F8" s="9"/>
      <c r="G8" s="48" t="s">
        <v>38</v>
      </c>
      <c r="H8" s="47">
        <v>12808731.91</v>
      </c>
      <c r="I8" s="2"/>
      <c r="J8" s="29" t="s">
        <v>37</v>
      </c>
      <c r="K8" s="46">
        <v>28516475.350000001</v>
      </c>
      <c r="L8" s="2"/>
      <c r="M8" s="130" t="s">
        <v>36</v>
      </c>
      <c r="N8" s="132">
        <v>29556601</v>
      </c>
      <c r="O8" s="107"/>
      <c r="P8" s="45"/>
      <c r="Q8" s="44"/>
      <c r="R8" s="2"/>
      <c r="S8" s="39"/>
      <c r="U8" s="21"/>
    </row>
    <row r="9" spans="1:21" ht="35.1" customHeight="1" x14ac:dyDescent="0.25">
      <c r="A9" s="123"/>
      <c r="B9" s="125"/>
      <c r="C9" s="9"/>
      <c r="D9" s="127"/>
      <c r="E9" s="129"/>
      <c r="F9" s="9"/>
      <c r="G9" s="30" t="s">
        <v>35</v>
      </c>
      <c r="H9" s="25">
        <v>5122479.08</v>
      </c>
      <c r="I9" s="2"/>
      <c r="J9" s="29" t="s">
        <v>34</v>
      </c>
      <c r="K9" s="19">
        <v>5725300</v>
      </c>
      <c r="L9" s="2"/>
      <c r="M9" s="131"/>
      <c r="N9" s="133"/>
      <c r="O9" s="108"/>
      <c r="P9" s="2"/>
      <c r="Q9" s="42"/>
      <c r="R9" s="36"/>
      <c r="S9" s="2"/>
      <c r="U9" s="21"/>
    </row>
    <row r="10" spans="1:21" ht="35.1" customHeight="1" x14ac:dyDescent="0.25">
      <c r="A10" s="109" t="s">
        <v>33</v>
      </c>
      <c r="B10" s="112" t="s">
        <v>32</v>
      </c>
      <c r="C10" s="9"/>
      <c r="D10" s="115" t="s">
        <v>4</v>
      </c>
      <c r="E10" s="116">
        <v>136654025.34999999</v>
      </c>
      <c r="F10" s="9"/>
      <c r="G10" s="30" t="s">
        <v>31</v>
      </c>
      <c r="H10" s="25">
        <v>627594.06000000006</v>
      </c>
      <c r="I10" s="2"/>
      <c r="J10" s="29" t="s">
        <v>30</v>
      </c>
      <c r="K10" s="19">
        <v>11137000</v>
      </c>
      <c r="L10" s="2"/>
      <c r="M10" s="60" t="s">
        <v>29</v>
      </c>
      <c r="N10" s="117">
        <v>15739711.9</v>
      </c>
      <c r="O10" s="43"/>
      <c r="P10" s="42"/>
      <c r="Q10" s="41"/>
      <c r="R10" s="40"/>
      <c r="S10" s="39"/>
      <c r="U10" s="21"/>
    </row>
    <row r="11" spans="1:21" ht="35.1" customHeight="1" x14ac:dyDescent="0.25">
      <c r="A11" s="110"/>
      <c r="B11" s="113"/>
      <c r="C11" s="9"/>
      <c r="D11" s="115"/>
      <c r="E11" s="116"/>
      <c r="F11" s="9"/>
      <c r="G11" s="30" t="s">
        <v>28</v>
      </c>
      <c r="H11" s="25">
        <v>622489.75</v>
      </c>
      <c r="I11" s="2"/>
      <c r="J11" s="29" t="s">
        <v>27</v>
      </c>
      <c r="K11" s="38">
        <v>14465500</v>
      </c>
      <c r="L11" s="2"/>
      <c r="M11" s="60"/>
      <c r="N11" s="117"/>
      <c r="O11" s="34"/>
      <c r="P11" s="22"/>
      <c r="Q11" s="37"/>
      <c r="R11" s="36"/>
      <c r="S11" s="2"/>
      <c r="U11" s="21"/>
    </row>
    <row r="12" spans="1:21" ht="35.1" customHeight="1" x14ac:dyDescent="0.25">
      <c r="A12" s="111"/>
      <c r="B12" s="114"/>
      <c r="C12" s="9"/>
      <c r="D12" s="115"/>
      <c r="E12" s="116"/>
      <c r="F12" s="9"/>
      <c r="G12" s="30" t="s">
        <v>26</v>
      </c>
      <c r="H12" s="25">
        <v>96305.01</v>
      </c>
      <c r="I12" s="2"/>
      <c r="J12" s="35" t="s">
        <v>25</v>
      </c>
      <c r="K12" s="19">
        <v>11060000</v>
      </c>
      <c r="L12" s="2"/>
      <c r="M12" s="60" t="s">
        <v>24</v>
      </c>
      <c r="N12" s="118">
        <f>N10/N8</f>
        <v>0.5325278065634137</v>
      </c>
      <c r="O12" s="34"/>
      <c r="P12" s="33"/>
      <c r="Q12" s="2"/>
      <c r="R12" s="2"/>
      <c r="S12" s="2"/>
      <c r="U12" s="21"/>
    </row>
    <row r="13" spans="1:21" ht="35.1" customHeight="1" thickBot="1" x14ac:dyDescent="0.3">
      <c r="A13" s="109" t="s">
        <v>23</v>
      </c>
      <c r="B13" s="112" t="s">
        <v>22</v>
      </c>
      <c r="C13" s="9"/>
      <c r="D13" s="32" t="s">
        <v>3</v>
      </c>
      <c r="E13" s="31">
        <f>E10/E8</f>
        <v>0.20460890945849164</v>
      </c>
      <c r="F13" s="9"/>
      <c r="G13" s="30" t="s">
        <v>21</v>
      </c>
      <c r="H13" s="25">
        <v>115086450</v>
      </c>
      <c r="I13" s="2"/>
      <c r="J13" s="29" t="s">
        <v>20</v>
      </c>
      <c r="K13" s="19">
        <v>45554750</v>
      </c>
      <c r="L13" s="2"/>
      <c r="M13" s="63"/>
      <c r="N13" s="119"/>
      <c r="O13" s="2"/>
      <c r="P13" s="2"/>
      <c r="Q13" s="2"/>
      <c r="R13" s="2"/>
      <c r="S13" s="2"/>
      <c r="U13" s="21"/>
    </row>
    <row r="14" spans="1:21" ht="35.1" customHeight="1" thickBot="1" x14ac:dyDescent="0.3">
      <c r="A14" s="120"/>
      <c r="B14" s="121"/>
      <c r="C14" s="9"/>
      <c r="D14" s="28" t="s">
        <v>19</v>
      </c>
      <c r="E14" s="27">
        <f>1-E13</f>
        <v>0.79539109054150836</v>
      </c>
      <c r="F14" s="9"/>
      <c r="G14" s="26" t="s">
        <v>18</v>
      </c>
      <c r="H14" s="25">
        <v>2289975.54</v>
      </c>
      <c r="I14" s="2"/>
      <c r="J14" s="24" t="s">
        <v>17</v>
      </c>
      <c r="K14" s="23">
        <v>15302000</v>
      </c>
      <c r="L14" s="2"/>
      <c r="M14" s="53" t="s">
        <v>16</v>
      </c>
      <c r="N14" s="54" t="s">
        <v>15</v>
      </c>
      <c r="O14" s="2"/>
      <c r="P14" s="22"/>
      <c r="Q14" s="2"/>
      <c r="R14" s="2"/>
      <c r="S14" s="2"/>
      <c r="U14" s="21"/>
    </row>
    <row r="15" spans="1:21" ht="37.5" customHeight="1" thickBot="1" x14ac:dyDescent="0.3">
      <c r="A15" s="91"/>
      <c r="B15" s="93"/>
      <c r="C15" s="9"/>
      <c r="D15" s="94"/>
      <c r="E15" s="95"/>
      <c r="F15" s="9"/>
      <c r="I15" s="2"/>
      <c r="J15" s="20" t="s">
        <v>14</v>
      </c>
      <c r="K15" s="19">
        <v>4893000</v>
      </c>
      <c r="L15" s="2"/>
      <c r="M15" s="60" t="s">
        <v>13</v>
      </c>
      <c r="N15" s="98" t="s">
        <v>51</v>
      </c>
      <c r="O15" s="2"/>
      <c r="P15" s="2"/>
      <c r="Q15" s="2"/>
      <c r="R15" s="2"/>
      <c r="S15" s="2"/>
      <c r="U15" s="18"/>
    </row>
    <row r="16" spans="1:21" ht="38.25" customHeight="1" x14ac:dyDescent="0.25">
      <c r="A16" s="92"/>
      <c r="B16" s="92"/>
      <c r="C16" s="9"/>
      <c r="D16" s="94"/>
      <c r="E16" s="95"/>
      <c r="F16" s="9"/>
      <c r="G16" s="99" t="s">
        <v>12</v>
      </c>
      <c r="H16" s="100"/>
      <c r="I16" s="2"/>
      <c r="J16" s="101"/>
      <c r="K16" s="102"/>
      <c r="L16" s="2"/>
      <c r="M16" s="60"/>
      <c r="N16" s="98"/>
      <c r="O16" s="2"/>
      <c r="P16" s="2"/>
      <c r="Q16" s="2"/>
      <c r="R16" s="2"/>
      <c r="S16" s="2"/>
      <c r="U16" s="17"/>
    </row>
    <row r="17" spans="1:19" ht="41.25" customHeight="1" x14ac:dyDescent="0.25">
      <c r="A17" s="8"/>
      <c r="B17" s="16"/>
      <c r="C17" s="9"/>
      <c r="D17" s="94"/>
      <c r="E17" s="95"/>
      <c r="F17" s="9"/>
      <c r="G17" s="15" t="s">
        <v>11</v>
      </c>
      <c r="H17" s="14">
        <v>0</v>
      </c>
      <c r="I17" s="2"/>
      <c r="J17" s="103"/>
      <c r="K17" s="104"/>
      <c r="L17" s="2"/>
      <c r="M17" s="55" t="s">
        <v>10</v>
      </c>
      <c r="N17" s="56" t="s">
        <v>52</v>
      </c>
      <c r="O17" s="2"/>
      <c r="P17" s="2"/>
      <c r="Q17" s="2"/>
      <c r="R17" s="2"/>
      <c r="S17" s="2"/>
    </row>
    <row r="18" spans="1:19" ht="45" customHeight="1" thickBot="1" x14ac:dyDescent="0.3">
      <c r="A18" s="91"/>
      <c r="B18" s="93"/>
      <c r="C18" s="9"/>
      <c r="D18" s="94"/>
      <c r="E18" s="95"/>
      <c r="F18" s="9"/>
      <c r="G18" s="13" t="s">
        <v>9</v>
      </c>
      <c r="H18" s="12">
        <v>0</v>
      </c>
      <c r="I18" s="2"/>
      <c r="J18" s="103"/>
      <c r="K18" s="104"/>
      <c r="L18" s="2"/>
      <c r="M18" s="57" t="s">
        <v>8</v>
      </c>
      <c r="N18" s="58" t="s">
        <v>53</v>
      </c>
      <c r="O18" s="2"/>
      <c r="P18" s="2"/>
      <c r="Q18" s="2"/>
      <c r="R18" s="2"/>
      <c r="S18" s="2"/>
    </row>
    <row r="19" spans="1:19" ht="71.25" customHeight="1" thickBot="1" x14ac:dyDescent="0.3">
      <c r="A19" s="92"/>
      <c r="B19" s="92"/>
      <c r="C19" s="9"/>
      <c r="D19" s="96"/>
      <c r="E19" s="97"/>
      <c r="F19" s="9"/>
      <c r="G19" s="11" t="s">
        <v>7</v>
      </c>
      <c r="H19" s="10">
        <v>136654025.34999999</v>
      </c>
      <c r="I19" s="2"/>
      <c r="J19" s="105"/>
      <c r="K19" s="106"/>
      <c r="L19" s="2"/>
      <c r="O19" s="2"/>
      <c r="P19" s="2"/>
      <c r="Q19" s="2"/>
      <c r="R19" s="2"/>
      <c r="S19" s="2"/>
    </row>
    <row r="20" spans="1:19" ht="23.25" customHeight="1" thickBot="1" x14ac:dyDescent="0.3">
      <c r="A20" s="9"/>
      <c r="B20" s="9"/>
      <c r="C20" s="9"/>
      <c r="D20" s="9"/>
      <c r="E20" s="9"/>
      <c r="F20" s="9"/>
      <c r="I20" s="2"/>
      <c r="J20" s="2"/>
      <c r="K20" s="2"/>
      <c r="L20" s="2"/>
      <c r="M20" s="8"/>
      <c r="N20" s="7"/>
      <c r="O20" s="2"/>
      <c r="P20" s="2"/>
      <c r="Q20" s="2"/>
      <c r="R20" s="2"/>
      <c r="S20" s="2"/>
    </row>
    <row r="21" spans="1:19" ht="51.75" customHeight="1" thickBot="1" x14ac:dyDescent="0.3">
      <c r="A21" s="6"/>
      <c r="B21" s="6"/>
      <c r="C21" s="66" t="s">
        <v>6</v>
      </c>
      <c r="D21" s="67"/>
      <c r="E21" s="68" t="s">
        <v>5</v>
      </c>
      <c r="F21" s="69"/>
      <c r="G21" s="5" t="s">
        <v>4</v>
      </c>
      <c r="H21" s="4" t="s">
        <v>3</v>
      </c>
      <c r="I21" s="2"/>
      <c r="J21" s="70" t="s">
        <v>54</v>
      </c>
      <c r="K21" s="71"/>
      <c r="L21" s="71"/>
      <c r="M21" s="71"/>
      <c r="N21" s="72"/>
      <c r="O21" s="2"/>
      <c r="P21" s="2"/>
      <c r="Q21" s="2"/>
      <c r="R21" s="2"/>
      <c r="S21" s="2"/>
    </row>
    <row r="22" spans="1:19" ht="30" customHeight="1" x14ac:dyDescent="0.25">
      <c r="A22" s="84" t="s">
        <v>2</v>
      </c>
      <c r="B22" s="87">
        <v>19</v>
      </c>
      <c r="C22" s="88" t="s">
        <v>1</v>
      </c>
      <c r="D22" s="88"/>
      <c r="E22" s="90">
        <v>667879154</v>
      </c>
      <c r="F22" s="90"/>
      <c r="G22" s="90">
        <v>136654025.34999999</v>
      </c>
      <c r="H22" s="75">
        <f>G22*1/E22</f>
        <v>0.20460890945849164</v>
      </c>
      <c r="I22" s="2"/>
      <c r="J22" s="60" t="s">
        <v>56</v>
      </c>
      <c r="K22" s="61"/>
      <c r="L22" s="61"/>
      <c r="M22" s="61"/>
      <c r="N22" s="62"/>
      <c r="O22" s="2"/>
      <c r="P22" s="2"/>
      <c r="Q22" s="2"/>
      <c r="R22" s="2"/>
      <c r="S22" s="2"/>
    </row>
    <row r="23" spans="1:19" ht="30" customHeight="1" x14ac:dyDescent="0.25">
      <c r="A23" s="85"/>
      <c r="B23" s="76"/>
      <c r="C23" s="89"/>
      <c r="D23" s="89"/>
      <c r="E23" s="80"/>
      <c r="F23" s="80"/>
      <c r="G23" s="80"/>
      <c r="H23" s="73"/>
      <c r="I23" s="2"/>
      <c r="J23" s="60" t="s">
        <v>55</v>
      </c>
      <c r="K23" s="61"/>
      <c r="L23" s="61"/>
      <c r="M23" s="61"/>
      <c r="N23" s="62"/>
      <c r="O23" s="2"/>
      <c r="P23" s="2"/>
      <c r="Q23" s="2"/>
      <c r="R23" s="2"/>
      <c r="S23" s="2"/>
    </row>
    <row r="24" spans="1:19" ht="30" customHeight="1" x14ac:dyDescent="0.25">
      <c r="A24" s="85"/>
      <c r="B24" s="76">
        <v>94</v>
      </c>
      <c r="C24" s="78" t="s">
        <v>0</v>
      </c>
      <c r="D24" s="78"/>
      <c r="E24" s="80">
        <v>0</v>
      </c>
      <c r="F24" s="80"/>
      <c r="G24" s="82">
        <v>0</v>
      </c>
      <c r="H24" s="73">
        <v>0</v>
      </c>
      <c r="I24" s="2"/>
      <c r="J24" s="60" t="s">
        <v>57</v>
      </c>
      <c r="K24" s="61"/>
      <c r="L24" s="61"/>
      <c r="M24" s="61"/>
      <c r="N24" s="62"/>
      <c r="O24" s="2"/>
      <c r="P24" s="2"/>
      <c r="Q24" s="2"/>
      <c r="R24" s="2"/>
      <c r="S24" s="2"/>
    </row>
    <row r="25" spans="1:19" ht="30" customHeight="1" thickBot="1" x14ac:dyDescent="0.3">
      <c r="A25" s="85"/>
      <c r="B25" s="76"/>
      <c r="C25" s="78"/>
      <c r="D25" s="78"/>
      <c r="E25" s="80"/>
      <c r="F25" s="80"/>
      <c r="G25" s="82"/>
      <c r="H25" s="73"/>
      <c r="I25" s="2"/>
      <c r="J25" s="63" t="s">
        <v>58</v>
      </c>
      <c r="K25" s="64"/>
      <c r="L25" s="64"/>
      <c r="M25" s="64"/>
      <c r="N25" s="65"/>
      <c r="O25" s="2"/>
      <c r="P25" s="2"/>
      <c r="Q25" s="2"/>
      <c r="R25" s="2"/>
      <c r="S25" s="2"/>
    </row>
    <row r="26" spans="1:19" ht="22.5" customHeight="1" thickBot="1" x14ac:dyDescent="0.3">
      <c r="A26" s="86"/>
      <c r="B26" s="77"/>
      <c r="C26" s="79"/>
      <c r="D26" s="79"/>
      <c r="E26" s="81"/>
      <c r="F26" s="81"/>
      <c r="G26" s="83"/>
      <c r="H26" s="74"/>
      <c r="I26" s="2"/>
      <c r="J26" s="59"/>
      <c r="K26" s="59"/>
      <c r="L26" s="59"/>
      <c r="M26" s="59"/>
      <c r="N26" s="59"/>
      <c r="O26" s="2"/>
      <c r="P26" s="2"/>
      <c r="Q26" s="2"/>
      <c r="R26" s="2"/>
      <c r="S26" s="2"/>
    </row>
    <row r="27" spans="1:19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3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" customHeight="1" x14ac:dyDescent="0.25">
      <c r="J99" s="2"/>
      <c r="K99" s="2"/>
      <c r="L99" s="2"/>
      <c r="M99" s="2"/>
      <c r="N99" s="2"/>
    </row>
  </sheetData>
  <mergeCells count="52">
    <mergeCell ref="N8:N9"/>
    <mergeCell ref="A2:N2"/>
    <mergeCell ref="A3:N3"/>
    <mergeCell ref="A4:N4"/>
    <mergeCell ref="A7:B7"/>
    <mergeCell ref="D7:E7"/>
    <mergeCell ref="G7:H7"/>
    <mergeCell ref="J7:K7"/>
    <mergeCell ref="M7:N7"/>
    <mergeCell ref="O8:O9"/>
    <mergeCell ref="A10:A12"/>
    <mergeCell ref="B10:B12"/>
    <mergeCell ref="D10:D12"/>
    <mergeCell ref="E10:E12"/>
    <mergeCell ref="M10:M11"/>
    <mergeCell ref="N10:N11"/>
    <mergeCell ref="M12:M13"/>
    <mergeCell ref="N12:N13"/>
    <mergeCell ref="A13:A14"/>
    <mergeCell ref="B13:B14"/>
    <mergeCell ref="A8:A9"/>
    <mergeCell ref="B8:B9"/>
    <mergeCell ref="D8:D9"/>
    <mergeCell ref="E8:E9"/>
    <mergeCell ref="M8:M9"/>
    <mergeCell ref="A15:A16"/>
    <mergeCell ref="B15:B16"/>
    <mergeCell ref="D15:E19"/>
    <mergeCell ref="M15:M16"/>
    <mergeCell ref="N15:N16"/>
    <mergeCell ref="G16:H16"/>
    <mergeCell ref="J16:K19"/>
    <mergeCell ref="A18:A19"/>
    <mergeCell ref="B18:B19"/>
    <mergeCell ref="B24:B26"/>
    <mergeCell ref="C24:D26"/>
    <mergeCell ref="E24:F26"/>
    <mergeCell ref="G24:G26"/>
    <mergeCell ref="A22:A26"/>
    <mergeCell ref="B22:B23"/>
    <mergeCell ref="C22:D23"/>
    <mergeCell ref="E22:F23"/>
    <mergeCell ref="G22:G23"/>
    <mergeCell ref="J24:N24"/>
    <mergeCell ref="J25:N25"/>
    <mergeCell ref="C21:D21"/>
    <mergeCell ref="E21:F21"/>
    <mergeCell ref="J21:N21"/>
    <mergeCell ref="J22:N22"/>
    <mergeCell ref="J23:N23"/>
    <mergeCell ref="H24:H26"/>
    <mergeCell ref="H22:H23"/>
  </mergeCells>
  <pageMargins left="0.23622047244094491" right="0.23622047244094491" top="1.9291338582677167" bottom="0.74803149606299213" header="0.31496062992125984" footer="0.31496062992125984"/>
  <pageSetup scale="40" fitToHeight="3" orientation="landscape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2026-01-27T16:04:10Z</dcterms:modified>
</cp:coreProperties>
</file>